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220" yWindow="0" windowWidth="25600" windowHeight="19020" tabRatio="500"/>
  </bookViews>
  <sheets>
    <sheet name="Poduszka finansow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6" i="1"/>
  <c r="E23" i="1"/>
  <c r="E41" i="1"/>
  <c r="E42" i="1"/>
  <c r="D23" i="1"/>
  <c r="D41" i="1"/>
  <c r="D42" i="1"/>
  <c r="C23" i="1"/>
  <c r="C41" i="1"/>
  <c r="C42" i="1"/>
  <c r="E35" i="1"/>
  <c r="E36" i="1"/>
  <c r="D35" i="1"/>
  <c r="D36" i="1"/>
  <c r="C35" i="1"/>
  <c r="C34" i="1"/>
  <c r="C36" i="1"/>
  <c r="E34" i="1"/>
  <c r="D34" i="1"/>
  <c r="E28" i="1"/>
  <c r="E29" i="1"/>
  <c r="E30" i="1"/>
  <c r="D28" i="1"/>
  <c r="D29" i="1"/>
  <c r="D30" i="1"/>
  <c r="C28" i="1"/>
  <c r="C29" i="1"/>
  <c r="C30" i="1"/>
  <c r="E22" i="1"/>
  <c r="E24" i="1"/>
  <c r="D22" i="1"/>
  <c r="D24" i="1"/>
  <c r="C22" i="1"/>
  <c r="C24" i="1"/>
</calcChain>
</file>

<file path=xl/sharedStrings.xml><?xml version="1.0" encoding="utf-8"?>
<sst xmlns="http://schemas.openxmlformats.org/spreadsheetml/2006/main" count="27" uniqueCount="21">
  <si>
    <t>Kalkulator wielkości poduszki finansowej</t>
  </si>
  <si>
    <t>Źródło: http://jakoszczedzacpieniadze.pl</t>
  </si>
  <si>
    <t>Twoje zarobki netto</t>
  </si>
  <si>
    <t>Zarobki netto Twojego Partnera/Partnerki</t>
  </si>
  <si>
    <t>Wasze stałe koszty miesięczne</t>
  </si>
  <si>
    <t>Roczna kwota Waszych wydatków nieregularnych</t>
  </si>
  <si>
    <t>Suma średnich kosztów miesięcznych</t>
  </si>
  <si>
    <t>Średnia miesięczne kwota kosztów nieregularnych</t>
  </si>
  <si>
    <t>Dane do obliczeń</t>
  </si>
  <si>
    <t>Wpisz na ile miesięcy ma wystarczyć poduszka finansowa</t>
  </si>
  <si>
    <t>Ile możecie oszczędzać co miesiąc (tempo budowy poduszki)</t>
  </si>
  <si>
    <t>Oczekiwana wielkość poduszki</t>
  </si>
  <si>
    <t>Ile miesięcy zajmie Wam budowa poduszki</t>
  </si>
  <si>
    <t>Ile czasu potrzeba na zbudowanie poduszki?</t>
  </si>
  <si>
    <t>Wariant I: Ty tracisz pracę</t>
  </si>
  <si>
    <t>Wariant II: Twój Partner traci pracę</t>
  </si>
  <si>
    <t>Wariant III: Obydwoje tracicie pracę</t>
  </si>
  <si>
    <t>Wpływy co miesiąc</t>
  </si>
  <si>
    <t>Koszty co miesiąc</t>
  </si>
  <si>
    <t>Na ile miesięcy wystarczy poduszka?</t>
  </si>
  <si>
    <t>Ten kalkulator pomaga policzyć, jakiej wielkości powinna być Twoja poduszka finansowa w zależności od wysokości comiesięcznych kosztów Twojej Rodziny i ile czasu zajmie Wam jej budowa przy obecnych przychodach i kosztach. Dodatkowo przedstawia na ile miesięcy wystarczy Wam pieniędzy, przy założeniu, że pracę utraci jedno z Was lub obydwoje. W żółte pola wpisz własne dane.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</si>
</sst>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_);[Red]\(#,##0\ &quot;zł&quot;\)"/>
  </numFmts>
  <fonts count="8" x14ac:knownFonts="1"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6" fontId="3" fillId="2" borderId="0" xfId="0" applyNumberFormat="1" applyFont="1" applyFill="1" applyAlignment="1">
      <alignment vertical="top"/>
    </xf>
    <xf numFmtId="6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2" borderId="0" xfId="0" applyFont="1" applyFill="1" applyAlignment="1">
      <alignment vertical="top"/>
    </xf>
    <xf numFmtId="0" fontId="3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tabSelected="1" workbookViewId="0">
      <selection activeCell="F1" sqref="F1"/>
    </sheetView>
  </sheetViews>
  <sheetFormatPr baseColWidth="10" defaultRowHeight="14" x14ac:dyDescent="0"/>
  <cols>
    <col min="1" max="1" width="3" style="2" customWidth="1"/>
    <col min="2" max="2" width="38.1640625" style="2" customWidth="1"/>
    <col min="3" max="16384" width="10.83203125" style="2"/>
  </cols>
  <sheetData>
    <row r="1" spans="2:5" ht="23">
      <c r="B1" s="3" t="s">
        <v>0</v>
      </c>
    </row>
    <row r="3" spans="2:5" ht="74" customHeight="1">
      <c r="B3" s="11" t="s">
        <v>20</v>
      </c>
      <c r="C3" s="11"/>
      <c r="D3" s="11"/>
      <c r="E3" s="11"/>
    </row>
    <row r="5" spans="2:5">
      <c r="B5" s="1" t="s">
        <v>1</v>
      </c>
    </row>
    <row r="7" spans="2:5" ht="18">
      <c r="B7" s="10" t="s">
        <v>8</v>
      </c>
    </row>
    <row r="9" spans="2:5">
      <c r="B9" s="4" t="s">
        <v>2</v>
      </c>
      <c r="C9" s="5">
        <v>4200</v>
      </c>
    </row>
    <row r="10" spans="2:5">
      <c r="B10" s="4" t="s">
        <v>3</v>
      </c>
      <c r="C10" s="5">
        <v>3000</v>
      </c>
    </row>
    <row r="11" spans="2:5">
      <c r="B11" s="4"/>
    </row>
    <row r="12" spans="2:5">
      <c r="B12" s="4" t="s">
        <v>4</v>
      </c>
      <c r="C12" s="5">
        <v>3000</v>
      </c>
    </row>
    <row r="13" spans="2:5">
      <c r="B13" s="4" t="s">
        <v>5</v>
      </c>
      <c r="C13" s="5">
        <v>15000</v>
      </c>
    </row>
    <row r="14" spans="2:5">
      <c r="B14" s="4" t="s">
        <v>7</v>
      </c>
      <c r="C14" s="6">
        <f>C13/12</f>
        <v>1250</v>
      </c>
    </row>
    <row r="15" spans="2:5">
      <c r="B15" s="4"/>
    </row>
    <row r="16" spans="2:5">
      <c r="B16" s="4" t="s">
        <v>6</v>
      </c>
      <c r="C16" s="6">
        <f>C12+C14</f>
        <v>4250</v>
      </c>
    </row>
    <row r="18" spans="2:5" ht="28">
      <c r="B18" s="7" t="s">
        <v>9</v>
      </c>
      <c r="C18" s="8">
        <v>3</v>
      </c>
      <c r="D18" s="8">
        <v>6</v>
      </c>
      <c r="E18" s="8">
        <v>12</v>
      </c>
    </row>
    <row r="20" spans="2:5" ht="18">
      <c r="B20" s="10" t="s">
        <v>13</v>
      </c>
    </row>
    <row r="22" spans="2:5" ht="28">
      <c r="B22" s="7" t="s">
        <v>10</v>
      </c>
      <c r="C22" s="6">
        <f>$C9+$C10-$C16</f>
        <v>2950</v>
      </c>
      <c r="D22" s="6">
        <f>$C9+$C10-$C16</f>
        <v>2950</v>
      </c>
      <c r="E22" s="6">
        <f>$C9+$C10-$C16</f>
        <v>2950</v>
      </c>
    </row>
    <row r="23" spans="2:5">
      <c r="B23" s="4" t="s">
        <v>11</v>
      </c>
      <c r="C23" s="6">
        <f>C18*$C$16</f>
        <v>12750</v>
      </c>
      <c r="D23" s="6">
        <f>D18*$C$16</f>
        <v>25500</v>
      </c>
      <c r="E23" s="6">
        <f>E18*$C$16</f>
        <v>51000</v>
      </c>
    </row>
    <row r="24" spans="2:5">
      <c r="B24" s="4" t="s">
        <v>12</v>
      </c>
      <c r="C24" s="2">
        <f>C23/C22</f>
        <v>4.3220338983050848</v>
      </c>
      <c r="D24" s="2">
        <f>D23/D22</f>
        <v>8.6440677966101696</v>
      </c>
      <c r="E24" s="2">
        <f>E23/E22</f>
        <v>17.288135593220339</v>
      </c>
    </row>
    <row r="26" spans="2:5" ht="18">
      <c r="B26" s="10" t="s">
        <v>14</v>
      </c>
    </row>
    <row r="28" spans="2:5">
      <c r="B28" s="4" t="s">
        <v>17</v>
      </c>
      <c r="C28" s="6">
        <f>$C10</f>
        <v>3000</v>
      </c>
      <c r="D28" s="6">
        <f>$C10</f>
        <v>3000</v>
      </c>
      <c r="E28" s="6">
        <f>$C10</f>
        <v>3000</v>
      </c>
    </row>
    <row r="29" spans="2:5">
      <c r="B29" s="4" t="s">
        <v>18</v>
      </c>
      <c r="C29" s="6">
        <f>$C16</f>
        <v>4250</v>
      </c>
      <c r="D29" s="6">
        <f>$C16</f>
        <v>4250</v>
      </c>
      <c r="E29" s="6">
        <f>$C16</f>
        <v>4250</v>
      </c>
    </row>
    <row r="30" spans="2:5">
      <c r="B30" s="4" t="s">
        <v>19</v>
      </c>
      <c r="C30" s="9">
        <f>ABS(C23/(C28-C29))</f>
        <v>10.199999999999999</v>
      </c>
      <c r="D30" s="9">
        <f>ABS(D23/(D28-D29))</f>
        <v>20.399999999999999</v>
      </c>
      <c r="E30" s="9">
        <f>ABS(E23/(E28-E29))</f>
        <v>40.799999999999997</v>
      </c>
    </row>
    <row r="32" spans="2:5" ht="18">
      <c r="B32" s="10" t="s">
        <v>15</v>
      </c>
    </row>
    <row r="34" spans="2:5">
      <c r="B34" s="4" t="s">
        <v>17</v>
      </c>
      <c r="C34" s="6">
        <f>$C9</f>
        <v>4200</v>
      </c>
      <c r="D34" s="6">
        <f>$C9</f>
        <v>4200</v>
      </c>
      <c r="E34" s="6">
        <f>$C9</f>
        <v>4200</v>
      </c>
    </row>
    <row r="35" spans="2:5">
      <c r="B35" s="4" t="s">
        <v>18</v>
      </c>
      <c r="C35" s="6">
        <f>$C16</f>
        <v>4250</v>
      </c>
      <c r="D35" s="6">
        <f>$C16</f>
        <v>4250</v>
      </c>
      <c r="E35" s="6">
        <f>$C16</f>
        <v>4250</v>
      </c>
    </row>
    <row r="36" spans="2:5">
      <c r="B36" s="4" t="s">
        <v>19</v>
      </c>
      <c r="C36" s="9">
        <f>ABS(C23/(C34-C35))</f>
        <v>255</v>
      </c>
      <c r="D36" s="9">
        <f>ABS(D23/(D34-D35))</f>
        <v>510</v>
      </c>
      <c r="E36" s="9">
        <f>ABS(E23/(E34-E35))</f>
        <v>1020</v>
      </c>
    </row>
    <row r="37" spans="2:5">
      <c r="B37" s="4"/>
    </row>
    <row r="38" spans="2:5" ht="18">
      <c r="B38" s="10" t="s">
        <v>16</v>
      </c>
    </row>
    <row r="40" spans="2:5">
      <c r="B40" s="4" t="s">
        <v>17</v>
      </c>
      <c r="C40" s="6">
        <v>0</v>
      </c>
      <c r="D40" s="6">
        <v>0</v>
      </c>
      <c r="E40" s="6">
        <v>0</v>
      </c>
    </row>
    <row r="41" spans="2:5">
      <c r="B41" s="4" t="s">
        <v>18</v>
      </c>
      <c r="C41" s="6">
        <f>$C16</f>
        <v>4250</v>
      </c>
      <c r="D41" s="6">
        <f>$C16</f>
        <v>4250</v>
      </c>
      <c r="E41" s="6">
        <f>$C16</f>
        <v>4250</v>
      </c>
    </row>
    <row r="42" spans="2:5">
      <c r="B42" s="4" t="s">
        <v>19</v>
      </c>
      <c r="C42" s="9">
        <f>ABS(C23/(C40-C41))</f>
        <v>3</v>
      </c>
      <c r="D42" s="9">
        <f>ABS(D23/(D40-D41))</f>
        <v>6</v>
      </c>
      <c r="E42" s="9">
        <f>ABS(E23/(E40-E41))</f>
        <v>12</v>
      </c>
    </row>
  </sheetData>
  <mergeCells count="1">
    <mergeCell ref="B3:E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Poduszka finansowa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wielkości poduszki finansowej</dc:title>
  <dc:subject/>
  <dc:creator>Michal Szafranski</dc:creator>
  <cp:keywords/>
  <dc:description/>
  <cp:lastModifiedBy>Michal Szafranski</cp:lastModifiedBy>
  <dcterms:created xsi:type="dcterms:W3CDTF">2013-12-11T02:42:22Z</dcterms:created>
  <dcterms:modified xsi:type="dcterms:W3CDTF">2013-12-11T03:16:57Z</dcterms:modified>
  <cp:category/>
</cp:coreProperties>
</file>