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l/Dropbox/! Inbox/20150829 - Blog ART - Nowy MDM/"/>
    </mc:Choice>
  </mc:AlternateContent>
  <bookViews>
    <workbookView xWindow="26100" yWindow="460" windowWidth="25100" windowHeight="28340" tabRatio="681"/>
  </bookViews>
  <sheets>
    <sheet name="ANALIZA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</calcChain>
</file>

<file path=xl/sharedStrings.xml><?xml version="1.0" encoding="utf-8"?>
<sst xmlns="http://schemas.openxmlformats.org/spreadsheetml/2006/main" count="121" uniqueCount="53">
  <si>
    <t>Zapraszam na mój blog:</t>
  </si>
  <si>
    <t>http://jakoszczedzacpieniadze.pl</t>
  </si>
  <si>
    <t>Analiza oszczędności na wysokości odsetek</t>
  </si>
  <si>
    <t>Kalkulator ceny metra kwadratowego w "Mieszkanie dla Młodych"</t>
  </si>
  <si>
    <t>Ten arkusz umożliwia łatwe zweryfikowanie maksymalnej ceny metra kwadratowego kupowanego mieszkania w zależności od lokalizacji mieszkania oraz tego czy kupowane jest na rynku pierwotnym czy na rynku wtórnym.
Jeśli arkusz ten będzie dla Ciebie przydatny, to zapraszam Cię na mojego bloga. Zapraszam i zachęcam do zostawienia krótkiego komentarza abym wiedział, że moja praca nie idzie na marne :)</t>
  </si>
  <si>
    <t>http://jakoszczedzacpieniadze.pl/korzystne-zmiany-w-programie-mieszkanie-dla-mlodych-mdm</t>
  </si>
  <si>
    <t>Wysokość średniego wskaźnika przeliczeniowego koszty odtworzenia 1 m2</t>
  </si>
  <si>
    <t>Gmina</t>
  </si>
  <si>
    <t>Województwo</t>
  </si>
  <si>
    <t>dolnośląskie</t>
  </si>
  <si>
    <t>kujawsko-pomorskie</t>
  </si>
  <si>
    <t>Bydgoszcz</t>
  </si>
  <si>
    <t>Wrocław</t>
  </si>
  <si>
    <t>gminy sąsiadujące z miastem</t>
  </si>
  <si>
    <t>gminy pozostałe</t>
  </si>
  <si>
    <t>Toruń</t>
  </si>
  <si>
    <t>lubelskie</t>
  </si>
  <si>
    <t>Lublin</t>
  </si>
  <si>
    <t>Gorzów Wielkopolski</t>
  </si>
  <si>
    <t>Zielona Góra</t>
  </si>
  <si>
    <t>łódzkie</t>
  </si>
  <si>
    <t>Artykuł:</t>
  </si>
  <si>
    <t>Obowiązuje dla:</t>
  </si>
  <si>
    <t>III kwartał 2015 r.</t>
  </si>
  <si>
    <t>30 czerwca 2015 r.</t>
  </si>
  <si>
    <t>Data publikacji:</t>
  </si>
  <si>
    <t>&lt;-- data publikacji wskaźników przez BGK</t>
  </si>
  <si>
    <t>Łódź</t>
  </si>
  <si>
    <t>Kraków</t>
  </si>
  <si>
    <t>Warszawa</t>
  </si>
  <si>
    <t>mazowieckie</t>
  </si>
  <si>
    <t>małopolskie</t>
  </si>
  <si>
    <t>Limit ceny 1 m2 dla zakupu na rynku wtórnym = 90% wskaźnika</t>
  </si>
  <si>
    <t>Limit ceny 1 m2 dla zakupu na rynku pierwotnym = 110% wskaźnika</t>
  </si>
  <si>
    <t>Opole</t>
  </si>
  <si>
    <t>Rzeszów</t>
  </si>
  <si>
    <t>Białystok</t>
  </si>
  <si>
    <t>Gdańsk</t>
  </si>
  <si>
    <t>opolskie</t>
  </si>
  <si>
    <t>podkarpackie</t>
  </si>
  <si>
    <t>podlaskie</t>
  </si>
  <si>
    <t>pomorskie</t>
  </si>
  <si>
    <t>Katowice</t>
  </si>
  <si>
    <t>Kielce</t>
  </si>
  <si>
    <t>Olsztyn</t>
  </si>
  <si>
    <t>Poznań</t>
  </si>
  <si>
    <t>Szczecin</t>
  </si>
  <si>
    <t>zachodniopomorskie</t>
  </si>
  <si>
    <t>wielkopolskie</t>
  </si>
  <si>
    <t>warmińsko-mazurskie</t>
  </si>
  <si>
    <t>świętokrzyskie</t>
  </si>
  <si>
    <t>śląskie</t>
  </si>
  <si>
    <t>lubuskie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</si>
</sst>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name val="Calibri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  <font>
      <b/>
      <sz val="12"/>
      <name val="Calibri"/>
      <scheme val="minor"/>
    </font>
    <font>
      <b/>
      <sz val="16"/>
      <name val="Calibri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2">
    <xf numFmtId="0" fontId="0" fillId="0" borderId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right" vertical="top"/>
    </xf>
    <xf numFmtId="0" fontId="7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7" fillId="0" borderId="0" xfId="1" applyAlignment="1">
      <alignment vertical="top"/>
    </xf>
    <xf numFmtId="0" fontId="1" fillId="0" borderId="0" xfId="0" applyFont="1" applyAlignment="1" applyProtection="1">
      <alignment vertical="top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5" fillId="0" borderId="0" xfId="0" quotePrefix="1" applyFont="1" applyAlignment="1">
      <alignment vertical="top"/>
    </xf>
    <xf numFmtId="0" fontId="5" fillId="2" borderId="0" xfId="0" applyFont="1" applyFill="1" applyAlignment="1">
      <alignment horizontal="right" vertical="top"/>
    </xf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top" wrapText="1"/>
    </xf>
  </cellXfs>
  <cellStyles count="62">
    <cellStyle name="Hiperłącze" xfId="1" builtinId="8"/>
    <cellStyle name="Norm." xfId="0" builtinId="0"/>
    <cellStyle name="Odwiedzone hiperłącze" xfId="2" builtinId="9" hidden="1"/>
    <cellStyle name="Odwiedzone hiperłącze" xfId="3" builtinId="9" hidden="1"/>
    <cellStyle name="Odwiedzone hiperłącze" xfId="4" builtinId="9" hidden="1"/>
    <cellStyle name="Odwiedzone hiperłącze" xfId="5" builtinId="9" hidden="1"/>
    <cellStyle name="Odwiedzone hiperłącze" xfId="6" builtinId="9" hidden="1"/>
    <cellStyle name="Odwiedzone hiperłącze" xfId="7" builtinId="9" hidden="1"/>
    <cellStyle name="Odwiedzone hiperłącze" xfId="8" builtinId="9" hidden="1"/>
    <cellStyle name="Odwiedzone hiperłącze" xfId="9" builtinId="9" hidden="1"/>
    <cellStyle name="Odwiedzone hiperłącze" xfId="10" builtinId="9" hidden="1"/>
    <cellStyle name="Odwiedzone hiperłącze" xfId="11" builtinId="9" hidden="1"/>
    <cellStyle name="Odwiedzone hiperłącze" xfId="12" builtinId="9" hidden="1"/>
    <cellStyle name="Odwiedzone hiperłącze" xfId="13" builtinId="9" hidden="1"/>
    <cellStyle name="Odwiedzone hiperłącze" xfId="14" builtinId="9" hidden="1"/>
    <cellStyle name="Odwiedzone hiperłącze" xfId="15" builtinId="9" hidden="1"/>
    <cellStyle name="Odwiedzone hiperłącze" xfId="16" builtinId="9" hidden="1"/>
    <cellStyle name="Odwiedzone hiperłącze" xfId="17" builtinId="9" hidden="1"/>
    <cellStyle name="Odwiedzone hiperłącze" xfId="18" builtinId="9" hidden="1"/>
    <cellStyle name="Odwiedzone hiperłącze" xfId="19" builtinId="9" hidden="1"/>
    <cellStyle name="Odwiedzone hiperłącze" xfId="20" builtinId="9" hidden="1"/>
    <cellStyle name="Odwiedzone hiperłącze" xfId="21" builtinId="9" hidden="1"/>
    <cellStyle name="Odwiedzone hiperłącze" xfId="22" builtinId="9" hidden="1"/>
    <cellStyle name="Odwiedzone hiperłącze" xfId="23" builtinId="9" hidden="1"/>
    <cellStyle name="Odwiedzone hiperłącze" xfId="24" builtinId="9" hidden="1"/>
    <cellStyle name="Odwiedzone hiperłącze" xfId="25" builtinId="9" hidden="1"/>
    <cellStyle name="Odwiedzone hiperłącze" xfId="26" builtinId="9" hidden="1"/>
    <cellStyle name="Odwiedzone hiperłącze" xfId="27" builtinId="9" hidden="1"/>
    <cellStyle name="Odwiedzone hiperłącze" xfId="28" builtinId="9" hidden="1"/>
    <cellStyle name="Odwiedzone hiperłącze" xfId="29" builtinId="9" hidden="1"/>
    <cellStyle name="Odwiedzone hiperłącze" xfId="30" builtinId="9" hidden="1"/>
    <cellStyle name="Odwiedzone hiperłącze" xfId="31" builtinId="9" hidden="1"/>
    <cellStyle name="Odwiedzone hiperłącze" xfId="32" builtinId="9" hidden="1"/>
    <cellStyle name="Odwiedzone hiperłącze" xfId="33" builtinId="9" hidden="1"/>
    <cellStyle name="Odwiedzone hiperłącze" xfId="34" builtinId="9" hidden="1"/>
    <cellStyle name="Odwiedzone hiperłącze" xfId="35" builtinId="9" hidden="1"/>
    <cellStyle name="Odwiedzone hiperłącze" xfId="36" builtinId="9" hidden="1"/>
    <cellStyle name="Odwiedzone hiperłącze" xfId="37" builtinId="9" hidden="1"/>
    <cellStyle name="Odwiedzone hiperłącze" xfId="38" builtinId="9" hidden="1"/>
    <cellStyle name="Odwiedzone hiperłącze" xfId="39" builtinId="9" hidden="1"/>
    <cellStyle name="Odwiedzone hiperłącze" xfId="40" builtinId="9" hidden="1"/>
    <cellStyle name="Odwiedzone hiperłącze" xfId="41" builtinId="9" hidden="1"/>
    <cellStyle name="Odwiedzone hiperłącze" xfId="42" builtinId="9" hidden="1"/>
    <cellStyle name="Odwiedzone hiperłącze" xfId="43" builtinId="9" hidden="1"/>
    <cellStyle name="Odwiedzone hiperłącze" xfId="44" builtinId="9" hidden="1"/>
    <cellStyle name="Odwiedzone hiperłącze" xfId="45" builtinId="9" hidden="1"/>
    <cellStyle name="Odwiedzone hiperłącze" xfId="46" builtinId="9" hidden="1"/>
    <cellStyle name="Odwiedzone hiperłącze" xfId="47" builtinId="9" hidden="1"/>
    <cellStyle name="Odwiedzone hiperłącze" xfId="48" builtinId="9" hidden="1"/>
    <cellStyle name="Odwiedzone hiperłącze" xfId="49" builtinId="9" hidden="1"/>
    <cellStyle name="Odwiedzone hiperłącze" xfId="50" builtinId="9" hidden="1"/>
    <cellStyle name="Odwiedzone hiperłącze" xfId="51" builtinId="9" hidden="1"/>
    <cellStyle name="Odwiedzone hiperłącze" xfId="52" builtinId="9" hidden="1"/>
    <cellStyle name="Odwiedzone hiperłącze" xfId="53" builtinId="9" hidden="1"/>
    <cellStyle name="Odwiedzone hiperłącze" xfId="54" builtinId="9" hidden="1"/>
    <cellStyle name="Odwiedzone hiperłącze" xfId="55" builtinId="9" hidden="1"/>
    <cellStyle name="Odwiedzone hiperłącze" xfId="56" builtinId="9" hidden="1"/>
    <cellStyle name="Odwiedzone hiperłącze" xfId="57" builtinId="9" hidden="1"/>
    <cellStyle name="Odwiedzone hiperłącze" xfId="58" builtinId="9" hidden="1"/>
    <cellStyle name="Odwiedzone hiperłącze" xfId="59" builtinId="9" hidden="1"/>
    <cellStyle name="Odwiedzone hiperłącze" xfId="60" builtinId="9" hidden="1"/>
    <cellStyle name="Odwiedzone hiperłącze" xfId="61" builtinId="9" hidde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.00_ ;[Red]\-#,##0.00\ 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.00_ ;[Red]\-#,##0.00\ 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.00_ ;[Red]\-#,##0.00\ 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4" displayName="Table4" ref="B14:F66" totalsRowShown="0" headerRowDxfId="6" dataDxfId="5">
  <tableColumns count="5">
    <tableColumn id="1" name="Województwo" dataDxfId="4"/>
    <tableColumn id="5" name="Gmina" dataDxfId="3"/>
    <tableColumn id="2" name="Wysokość średniego wskaźnika przeliczeniowego koszty odtworzenia 1 m2" dataDxfId="2"/>
    <tableColumn id="3" name="Limit ceny 1 m2 dla zakupu na rynku pierwotnym = 110% wskaźnika" dataDxfId="1">
      <calculatedColumnFormula>Table4[[#This Row],[Wysokość średniego wskaźnika przeliczeniowego koszty odtworzenia 1 m2]]*1.1</calculatedColumnFormula>
    </tableColumn>
    <tableColumn id="4" name="Limit ceny 1 m2 dla zakupu na rynku wtórnym = 90% wskaźnika" dataDxfId="0">
      <calculatedColumnFormula>Table4[[#This Row],[Wysokość średniego wskaźnika przeliczeniowego koszty odtworzenia 1 m2]]*0.9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hyperlink" Target="http://jakoszczedzacpieniadze.pl/korzystne-zmiany-w-programie-mieszkanie-dla-mlodych-mdm" TargetMode="Externa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4"/>
  <sheetViews>
    <sheetView showGridLines="0" tabSelected="1" workbookViewId="0">
      <selection activeCell="H2" sqref="H2"/>
    </sheetView>
  </sheetViews>
  <sheetFormatPr baseColWidth="10" defaultRowHeight="16" x14ac:dyDescent="0.2"/>
  <cols>
    <col min="1" max="1" width="2.6640625" style="2" customWidth="1"/>
    <col min="2" max="2" width="19" style="2" customWidth="1"/>
    <col min="3" max="3" width="25.1640625" style="2" customWidth="1"/>
    <col min="4" max="6" width="14" style="2" customWidth="1"/>
    <col min="7" max="7" width="9.1640625" style="2" customWidth="1"/>
    <col min="8" max="9" width="10.83203125" style="2" customWidth="1"/>
    <col min="10" max="10" width="11.6640625" style="2" customWidth="1"/>
    <col min="11" max="11" width="15.83203125" style="2" customWidth="1"/>
    <col min="12" max="12" width="8.1640625" style="2" customWidth="1"/>
    <col min="13" max="13" width="8" style="2" customWidth="1"/>
    <col min="14" max="14" width="9.83203125" style="2" customWidth="1"/>
    <col min="15" max="16" width="10.83203125" style="2" customWidth="1"/>
    <col min="17" max="17" width="11.33203125" style="2" customWidth="1"/>
    <col min="18" max="18" width="15.6640625" style="2" customWidth="1"/>
    <col min="19" max="19" width="9" style="2" customWidth="1"/>
    <col min="20" max="21" width="12.33203125" style="2" customWidth="1"/>
    <col min="22" max="22" width="16.1640625" style="2" customWidth="1"/>
    <col min="23" max="16384" width="10.83203125" style="2"/>
  </cols>
  <sheetData>
    <row r="1" spans="2:6" ht="24" x14ac:dyDescent="0.2">
      <c r="B1" s="1" t="s">
        <v>3</v>
      </c>
      <c r="C1" s="1"/>
    </row>
    <row r="3" spans="2:6" s="3" customFormat="1" ht="95" customHeight="1" x14ac:dyDescent="0.2">
      <c r="B3" s="23" t="s">
        <v>4</v>
      </c>
      <c r="C3" s="23"/>
      <c r="D3" s="23"/>
      <c r="E3" s="23"/>
      <c r="F3" s="23"/>
    </row>
    <row r="4" spans="2:6" s="3" customFormat="1" x14ac:dyDescent="0.2">
      <c r="B4" s="4"/>
      <c r="C4" s="4"/>
      <c r="D4" s="4"/>
      <c r="E4" s="4"/>
    </row>
    <row r="5" spans="2:6" s="3" customFormat="1" x14ac:dyDescent="0.2">
      <c r="B5" s="5" t="s">
        <v>0</v>
      </c>
      <c r="C5" s="6" t="s">
        <v>1</v>
      </c>
      <c r="E5" s="4"/>
    </row>
    <row r="6" spans="2:6" s="3" customFormat="1" x14ac:dyDescent="0.2">
      <c r="B6" s="5"/>
      <c r="C6" s="7"/>
      <c r="E6" s="4"/>
    </row>
    <row r="7" spans="2:6" s="3" customFormat="1" x14ac:dyDescent="0.2">
      <c r="B7" s="5" t="s">
        <v>21</v>
      </c>
      <c r="C7" s="8" t="s">
        <v>5</v>
      </c>
      <c r="E7" s="4"/>
    </row>
    <row r="8" spans="2:6" s="3" customFormat="1" x14ac:dyDescent="0.2">
      <c r="B8" s="9"/>
      <c r="C8" s="9"/>
    </row>
    <row r="9" spans="2:6" x14ac:dyDescent="0.2">
      <c r="B9" s="10" t="s">
        <v>25</v>
      </c>
      <c r="C9" s="20" t="s">
        <v>24</v>
      </c>
      <c r="D9" s="19" t="s">
        <v>26</v>
      </c>
    </row>
    <row r="10" spans="2:6" x14ac:dyDescent="0.2">
      <c r="B10" s="10" t="s">
        <v>22</v>
      </c>
      <c r="C10" s="20" t="s">
        <v>23</v>
      </c>
    </row>
    <row r="12" spans="2:6" ht="21" x14ac:dyDescent="0.2">
      <c r="B12" s="12" t="s">
        <v>2</v>
      </c>
      <c r="C12" s="12"/>
    </row>
    <row r="14" spans="2:6" ht="112" x14ac:dyDescent="0.2">
      <c r="B14" s="11" t="s">
        <v>8</v>
      </c>
      <c r="C14" s="11" t="s">
        <v>7</v>
      </c>
      <c r="D14" s="15" t="s">
        <v>6</v>
      </c>
      <c r="E14" s="15" t="s">
        <v>33</v>
      </c>
      <c r="F14" s="15" t="s">
        <v>32</v>
      </c>
    </row>
    <row r="15" spans="2:6" x14ac:dyDescent="0.2">
      <c r="B15" s="16" t="s">
        <v>9</v>
      </c>
      <c r="C15" s="16" t="s">
        <v>12</v>
      </c>
      <c r="D15" s="21">
        <v>4710</v>
      </c>
      <c r="E15" s="21">
        <f>Table4[[#This Row],[Wysokość średniego wskaźnika przeliczeniowego koszty odtworzenia 1 m2]]*1.1</f>
        <v>5181</v>
      </c>
      <c r="F15" s="21">
        <f>Table4[[#This Row],[Wysokość średniego wskaźnika przeliczeniowego koszty odtworzenia 1 m2]]*0.9</f>
        <v>4239</v>
      </c>
    </row>
    <row r="16" spans="2:6" x14ac:dyDescent="0.2">
      <c r="B16" s="13" t="s">
        <v>9</v>
      </c>
      <c r="C16" s="13" t="s">
        <v>13</v>
      </c>
      <c r="D16" s="22">
        <v>4192.75</v>
      </c>
      <c r="E16" s="22">
        <f>Table4[[#This Row],[Wysokość średniego wskaźnika przeliczeniowego koszty odtworzenia 1 m2]]*1.1</f>
        <v>4612.0250000000005</v>
      </c>
      <c r="F16" s="22">
        <f>Table4[[#This Row],[Wysokość średniego wskaźnika przeliczeniowego koszty odtworzenia 1 m2]]*0.9</f>
        <v>3773.4749999999999</v>
      </c>
    </row>
    <row r="17" spans="2:8" x14ac:dyDescent="0.2">
      <c r="B17" s="13" t="s">
        <v>9</v>
      </c>
      <c r="C17" s="13" t="s">
        <v>14</v>
      </c>
      <c r="D17" s="22">
        <v>3675.5</v>
      </c>
      <c r="E17" s="22">
        <f>Table4[[#This Row],[Wysokość średniego wskaźnika przeliczeniowego koszty odtworzenia 1 m2]]*1.1</f>
        <v>4043.05</v>
      </c>
      <c r="F17" s="22">
        <f>Table4[[#This Row],[Wysokość średniego wskaźnika przeliczeniowego koszty odtworzenia 1 m2]]*0.9</f>
        <v>3307.9500000000003</v>
      </c>
    </row>
    <row r="18" spans="2:8" s="11" customFormat="1" x14ac:dyDescent="0.2">
      <c r="B18" s="16" t="s">
        <v>10</v>
      </c>
      <c r="C18" s="17" t="s">
        <v>11</v>
      </c>
      <c r="D18" s="21">
        <v>4133.5</v>
      </c>
      <c r="E18" s="21">
        <f>Table4[[#This Row],[Wysokość średniego wskaźnika przeliczeniowego koszty odtworzenia 1 m2]]*1.1</f>
        <v>4546.8500000000004</v>
      </c>
      <c r="F18" s="21">
        <f>Table4[[#This Row],[Wysokość średniego wskaźnika przeliczeniowego koszty odtworzenia 1 m2]]*0.9</f>
        <v>3720.15</v>
      </c>
      <c r="G18" s="2"/>
      <c r="H18" s="2"/>
    </row>
    <row r="19" spans="2:8" x14ac:dyDescent="0.2">
      <c r="B19" s="13" t="s">
        <v>10</v>
      </c>
      <c r="C19" s="13" t="s">
        <v>13</v>
      </c>
      <c r="D19" s="22">
        <v>3761.5</v>
      </c>
      <c r="E19" s="22">
        <f>Table4[[#This Row],[Wysokość średniego wskaźnika przeliczeniowego koszty odtworzenia 1 m2]]*1.1</f>
        <v>4137.6500000000005</v>
      </c>
      <c r="F19" s="22">
        <f>Table4[[#This Row],[Wysokość średniego wskaźnika przeliczeniowego koszty odtworzenia 1 m2]]*0.9</f>
        <v>3385.35</v>
      </c>
    </row>
    <row r="20" spans="2:8" x14ac:dyDescent="0.2">
      <c r="B20" s="16" t="s">
        <v>10</v>
      </c>
      <c r="C20" s="18" t="s">
        <v>15</v>
      </c>
      <c r="D20" s="21">
        <v>4133.5</v>
      </c>
      <c r="E20" s="21">
        <f>Table4[[#This Row],[Wysokość średniego wskaźnika przeliczeniowego koszty odtworzenia 1 m2]]*1.1</f>
        <v>4546.8500000000004</v>
      </c>
      <c r="F20" s="21">
        <f>Table4[[#This Row],[Wysokość średniego wskaźnika przeliczeniowego koszty odtworzenia 1 m2]]*0.9</f>
        <v>3720.15</v>
      </c>
    </row>
    <row r="21" spans="2:8" x14ac:dyDescent="0.2">
      <c r="B21" s="13" t="s">
        <v>10</v>
      </c>
      <c r="C21" s="13" t="s">
        <v>13</v>
      </c>
      <c r="D21" s="22">
        <v>3761.5</v>
      </c>
      <c r="E21" s="22">
        <f>Table4[[#This Row],[Wysokość średniego wskaźnika przeliczeniowego koszty odtworzenia 1 m2]]*1.1</f>
        <v>4137.6500000000005</v>
      </c>
      <c r="F21" s="22">
        <f>Table4[[#This Row],[Wysokość średniego wskaźnika przeliczeniowego koszty odtworzenia 1 m2]]*0.9</f>
        <v>3385.35</v>
      </c>
    </row>
    <row r="22" spans="2:8" x14ac:dyDescent="0.2">
      <c r="B22" s="13" t="s">
        <v>10</v>
      </c>
      <c r="C22" s="13" t="s">
        <v>14</v>
      </c>
      <c r="D22" s="22">
        <v>3389.5</v>
      </c>
      <c r="E22" s="22">
        <f>Table4[[#This Row],[Wysokość średniego wskaźnika przeliczeniowego koszty odtworzenia 1 m2]]*1.1</f>
        <v>3728.4500000000003</v>
      </c>
      <c r="F22" s="22">
        <f>Table4[[#This Row],[Wysokość średniego wskaźnika przeliczeniowego koszty odtworzenia 1 m2]]*0.9</f>
        <v>3050.55</v>
      </c>
    </row>
    <row r="23" spans="2:8" x14ac:dyDescent="0.2">
      <c r="B23" s="18" t="s">
        <v>16</v>
      </c>
      <c r="C23" s="18" t="s">
        <v>17</v>
      </c>
      <c r="D23" s="21">
        <v>4200.76</v>
      </c>
      <c r="E23" s="21">
        <f>Table4[[#This Row],[Wysokość średniego wskaźnika przeliczeniowego koszty odtworzenia 1 m2]]*1.1</f>
        <v>4620.8360000000002</v>
      </c>
      <c r="F23" s="21">
        <f>Table4[[#This Row],[Wysokość średniego wskaźnika przeliczeniowego koszty odtworzenia 1 m2]]*0.9</f>
        <v>3780.6840000000002</v>
      </c>
    </row>
    <row r="24" spans="2:8" x14ac:dyDescent="0.2">
      <c r="B24" s="14" t="s">
        <v>16</v>
      </c>
      <c r="C24" s="13" t="s">
        <v>13</v>
      </c>
      <c r="D24" s="22">
        <v>3901.8</v>
      </c>
      <c r="E24" s="22">
        <f>Table4[[#This Row],[Wysokość średniego wskaźnika przeliczeniowego koszty odtworzenia 1 m2]]*1.1</f>
        <v>4291.9800000000005</v>
      </c>
      <c r="F24" s="22">
        <f>Table4[[#This Row],[Wysokość średniego wskaźnika przeliczeniowego koszty odtworzenia 1 m2]]*0.9</f>
        <v>3511.6200000000003</v>
      </c>
    </row>
    <row r="25" spans="2:8" x14ac:dyDescent="0.2">
      <c r="B25" s="14" t="s">
        <v>16</v>
      </c>
      <c r="C25" s="13" t="s">
        <v>14</v>
      </c>
      <c r="D25" s="22">
        <v>3602.84</v>
      </c>
      <c r="E25" s="22">
        <f>Table4[[#This Row],[Wysokość średniego wskaźnika przeliczeniowego koszty odtworzenia 1 m2]]*1.1</f>
        <v>3963.1240000000007</v>
      </c>
      <c r="F25" s="22">
        <f>Table4[[#This Row],[Wysokość średniego wskaźnika przeliczeniowego koszty odtworzenia 1 m2]]*0.9</f>
        <v>3242.556</v>
      </c>
    </row>
    <row r="26" spans="2:8" x14ac:dyDescent="0.2">
      <c r="B26" s="18" t="s">
        <v>52</v>
      </c>
      <c r="C26" s="18" t="s">
        <v>18</v>
      </c>
      <c r="D26" s="21">
        <v>3684</v>
      </c>
      <c r="E26" s="21">
        <f>Table4[[#This Row],[Wysokość średniego wskaźnika przeliczeniowego koszty odtworzenia 1 m2]]*1.1</f>
        <v>4052.4000000000005</v>
      </c>
      <c r="F26" s="21">
        <f>Table4[[#This Row],[Wysokość średniego wskaźnika przeliczeniowego koszty odtworzenia 1 m2]]*0.9</f>
        <v>3315.6</v>
      </c>
    </row>
    <row r="27" spans="2:8" x14ac:dyDescent="0.2">
      <c r="B27" s="14" t="s">
        <v>52</v>
      </c>
      <c r="C27" s="13" t="s">
        <v>13</v>
      </c>
      <c r="D27" s="22">
        <v>3489.5</v>
      </c>
      <c r="E27" s="22">
        <f>Table4[[#This Row],[Wysokość średniego wskaźnika przeliczeniowego koszty odtworzenia 1 m2]]*1.1</f>
        <v>3838.4500000000003</v>
      </c>
      <c r="F27" s="22">
        <f>Table4[[#This Row],[Wysokość średniego wskaźnika przeliczeniowego koszty odtworzenia 1 m2]]*0.9</f>
        <v>3140.55</v>
      </c>
    </row>
    <row r="28" spans="2:8" x14ac:dyDescent="0.2">
      <c r="B28" s="18" t="s">
        <v>52</v>
      </c>
      <c r="C28" s="18" t="s">
        <v>19</v>
      </c>
      <c r="D28" s="21">
        <v>3684</v>
      </c>
      <c r="E28" s="21">
        <f>Table4[[#This Row],[Wysokość średniego wskaźnika przeliczeniowego koszty odtworzenia 1 m2]]*1.1</f>
        <v>4052.4000000000005</v>
      </c>
      <c r="F28" s="21">
        <f>Table4[[#This Row],[Wysokość średniego wskaźnika przeliczeniowego koszty odtworzenia 1 m2]]*0.9</f>
        <v>3315.6</v>
      </c>
    </row>
    <row r="29" spans="2:8" x14ac:dyDescent="0.2">
      <c r="B29" s="14" t="s">
        <v>52</v>
      </c>
      <c r="C29" s="13" t="s">
        <v>13</v>
      </c>
      <c r="D29" s="22">
        <v>3489.5</v>
      </c>
      <c r="E29" s="22">
        <f>Table4[[#This Row],[Wysokość średniego wskaźnika przeliczeniowego koszty odtworzenia 1 m2]]*1.1</f>
        <v>3838.4500000000003</v>
      </c>
      <c r="F29" s="22">
        <f>Table4[[#This Row],[Wysokość średniego wskaźnika przeliczeniowego koszty odtworzenia 1 m2]]*0.9</f>
        <v>3140.55</v>
      </c>
    </row>
    <row r="30" spans="2:8" x14ac:dyDescent="0.2">
      <c r="B30" s="14" t="s">
        <v>52</v>
      </c>
      <c r="C30" s="13" t="s">
        <v>14</v>
      </c>
      <c r="D30" s="22">
        <v>3295</v>
      </c>
      <c r="E30" s="22">
        <f>Table4[[#This Row],[Wysokość średniego wskaźnika przeliczeniowego koszty odtworzenia 1 m2]]*1.1</f>
        <v>3624.5000000000005</v>
      </c>
      <c r="F30" s="22">
        <f>Table4[[#This Row],[Wysokość średniego wskaźnika przeliczeniowego koszty odtworzenia 1 m2]]*0.9</f>
        <v>2965.5</v>
      </c>
    </row>
    <row r="31" spans="2:8" x14ac:dyDescent="0.2">
      <c r="B31" s="18" t="s">
        <v>20</v>
      </c>
      <c r="C31" s="18" t="s">
        <v>27</v>
      </c>
      <c r="D31" s="21">
        <v>4105</v>
      </c>
      <c r="E31" s="21">
        <f>Table4[[#This Row],[Wysokość średniego wskaźnika przeliczeniowego koszty odtworzenia 1 m2]]*1.1</f>
        <v>4515.5</v>
      </c>
      <c r="F31" s="21">
        <f>Table4[[#This Row],[Wysokość średniego wskaźnika przeliczeniowego koszty odtworzenia 1 m2]]*0.9</f>
        <v>3694.5</v>
      </c>
    </row>
    <row r="32" spans="2:8" x14ac:dyDescent="0.2">
      <c r="B32" s="14" t="s">
        <v>20</v>
      </c>
      <c r="C32" s="13" t="s">
        <v>13</v>
      </c>
      <c r="D32" s="22">
        <v>3723.75</v>
      </c>
      <c r="E32" s="22">
        <f>Table4[[#This Row],[Wysokość średniego wskaźnika przeliczeniowego koszty odtworzenia 1 m2]]*1.1</f>
        <v>4096.125</v>
      </c>
      <c r="F32" s="22">
        <f>Table4[[#This Row],[Wysokość średniego wskaźnika przeliczeniowego koszty odtworzenia 1 m2]]*0.9</f>
        <v>3351.375</v>
      </c>
    </row>
    <row r="33" spans="2:6" x14ac:dyDescent="0.2">
      <c r="B33" s="14" t="s">
        <v>20</v>
      </c>
      <c r="C33" s="13" t="s">
        <v>14</v>
      </c>
      <c r="D33" s="22">
        <v>3342.5</v>
      </c>
      <c r="E33" s="22">
        <f>Table4[[#This Row],[Wysokość średniego wskaźnika przeliczeniowego koszty odtworzenia 1 m2]]*1.1</f>
        <v>3676.7500000000005</v>
      </c>
      <c r="F33" s="22">
        <f>Table4[[#This Row],[Wysokość średniego wskaźnika przeliczeniowego koszty odtworzenia 1 m2]]*0.9</f>
        <v>3008.25</v>
      </c>
    </row>
    <row r="34" spans="2:6" x14ac:dyDescent="0.2">
      <c r="B34" s="18" t="s">
        <v>31</v>
      </c>
      <c r="C34" s="18" t="s">
        <v>28</v>
      </c>
      <c r="D34" s="21">
        <v>4648</v>
      </c>
      <c r="E34" s="21">
        <f>Table4[[#This Row],[Wysokość średniego wskaźnika przeliczeniowego koszty odtworzenia 1 m2]]*1.1</f>
        <v>5112.8</v>
      </c>
      <c r="F34" s="21">
        <f>Table4[[#This Row],[Wysokość średniego wskaźnika przeliczeniowego koszty odtworzenia 1 m2]]*0.9</f>
        <v>4183.2</v>
      </c>
    </row>
    <row r="35" spans="2:6" x14ac:dyDescent="0.2">
      <c r="B35" s="14" t="s">
        <v>31</v>
      </c>
      <c r="C35" s="13" t="s">
        <v>13</v>
      </c>
      <c r="D35" s="22">
        <v>4268</v>
      </c>
      <c r="E35" s="22">
        <f>Table4[[#This Row],[Wysokość średniego wskaźnika przeliczeniowego koszty odtworzenia 1 m2]]*1.1</f>
        <v>4694.8</v>
      </c>
      <c r="F35" s="22">
        <f>Table4[[#This Row],[Wysokość średniego wskaźnika przeliczeniowego koszty odtworzenia 1 m2]]*0.9</f>
        <v>3841.2000000000003</v>
      </c>
    </row>
    <row r="36" spans="2:6" x14ac:dyDescent="0.2">
      <c r="B36" s="14" t="s">
        <v>31</v>
      </c>
      <c r="C36" s="13" t="s">
        <v>14</v>
      </c>
      <c r="D36" s="22">
        <v>3888</v>
      </c>
      <c r="E36" s="22">
        <f>Table4[[#This Row],[Wysokość średniego wskaźnika przeliczeniowego koszty odtworzenia 1 m2]]*1.1</f>
        <v>4276.8</v>
      </c>
      <c r="F36" s="22">
        <f>Table4[[#This Row],[Wysokość średniego wskaźnika przeliczeniowego koszty odtworzenia 1 m2]]*0.9</f>
        <v>3499.2000000000003</v>
      </c>
    </row>
    <row r="37" spans="2:6" x14ac:dyDescent="0.2">
      <c r="B37" s="18" t="s">
        <v>30</v>
      </c>
      <c r="C37" s="18" t="s">
        <v>29</v>
      </c>
      <c r="D37" s="21">
        <v>5989.38</v>
      </c>
      <c r="E37" s="21">
        <f>Table4[[#This Row],[Wysokość średniego wskaźnika przeliczeniowego koszty odtworzenia 1 m2]]*1.1</f>
        <v>6588.3180000000002</v>
      </c>
      <c r="F37" s="21">
        <f>Table4[[#This Row],[Wysokość średniego wskaźnika przeliczeniowego koszty odtworzenia 1 m2]]*0.9</f>
        <v>5390.442</v>
      </c>
    </row>
    <row r="38" spans="2:6" x14ac:dyDescent="0.2">
      <c r="B38" s="14" t="s">
        <v>30</v>
      </c>
      <c r="C38" s="13" t="s">
        <v>13</v>
      </c>
      <c r="D38" s="22">
        <v>4213.45</v>
      </c>
      <c r="E38" s="22">
        <f>Table4[[#This Row],[Wysokość średniego wskaźnika przeliczeniowego koszty odtworzenia 1 m2]]*1.1</f>
        <v>4634.7950000000001</v>
      </c>
      <c r="F38" s="22">
        <f>Table4[[#This Row],[Wysokość średniego wskaźnika przeliczeniowego koszty odtworzenia 1 m2]]*0.9</f>
        <v>3792.105</v>
      </c>
    </row>
    <row r="39" spans="2:6" x14ac:dyDescent="0.2">
      <c r="B39" s="14" t="s">
        <v>30</v>
      </c>
      <c r="C39" s="13" t="s">
        <v>14</v>
      </c>
      <c r="D39" s="22">
        <v>3511.21</v>
      </c>
      <c r="E39" s="22">
        <f>Table4[[#This Row],[Wysokość średniego wskaźnika przeliczeniowego koszty odtworzenia 1 m2]]*1.1</f>
        <v>3862.3310000000001</v>
      </c>
      <c r="F39" s="22">
        <f>Table4[[#This Row],[Wysokość średniego wskaźnika przeliczeniowego koszty odtworzenia 1 m2]]*0.9</f>
        <v>3160.0889999999999</v>
      </c>
    </row>
    <row r="40" spans="2:6" x14ac:dyDescent="0.2">
      <c r="B40" s="18" t="s">
        <v>38</v>
      </c>
      <c r="C40" s="18" t="s">
        <v>34</v>
      </c>
      <c r="D40" s="21">
        <v>3546.5</v>
      </c>
      <c r="E40" s="21">
        <f>Table4[[#This Row],[Wysokość średniego wskaźnika przeliczeniowego koszty odtworzenia 1 m2]]*1.1</f>
        <v>3901.15</v>
      </c>
      <c r="F40" s="21">
        <f>Table4[[#This Row],[Wysokość średniego wskaźnika przeliczeniowego koszty odtworzenia 1 m2]]*0.9</f>
        <v>3191.85</v>
      </c>
    </row>
    <row r="41" spans="2:6" x14ac:dyDescent="0.2">
      <c r="B41" s="14" t="s">
        <v>38</v>
      </c>
      <c r="C41" s="13" t="s">
        <v>13</v>
      </c>
      <c r="D41" s="22">
        <v>3376</v>
      </c>
      <c r="E41" s="22">
        <f>Table4[[#This Row],[Wysokość średniego wskaźnika przeliczeniowego koszty odtworzenia 1 m2]]*1.1</f>
        <v>3713.6000000000004</v>
      </c>
      <c r="F41" s="22">
        <f>Table4[[#This Row],[Wysokość średniego wskaźnika przeliczeniowego koszty odtworzenia 1 m2]]*0.9</f>
        <v>3038.4</v>
      </c>
    </row>
    <row r="42" spans="2:6" x14ac:dyDescent="0.2">
      <c r="B42" s="14" t="s">
        <v>38</v>
      </c>
      <c r="C42" s="13" t="s">
        <v>14</v>
      </c>
      <c r="D42" s="22">
        <v>3206.5</v>
      </c>
      <c r="E42" s="22">
        <f>Table4[[#This Row],[Wysokość średniego wskaźnika przeliczeniowego koszty odtworzenia 1 m2]]*1.1</f>
        <v>3527.15</v>
      </c>
      <c r="F42" s="22">
        <f>Table4[[#This Row],[Wysokość średniego wskaźnika przeliczeniowego koszty odtworzenia 1 m2]]*0.9</f>
        <v>2885.85</v>
      </c>
    </row>
    <row r="43" spans="2:6" x14ac:dyDescent="0.2">
      <c r="B43" s="18" t="s">
        <v>39</v>
      </c>
      <c r="C43" s="18" t="s">
        <v>35</v>
      </c>
      <c r="D43" s="21">
        <v>3681.5</v>
      </c>
      <c r="E43" s="21">
        <f>Table4[[#This Row],[Wysokość średniego wskaźnika przeliczeniowego koszty odtworzenia 1 m2]]*1.1</f>
        <v>4049.6500000000005</v>
      </c>
      <c r="F43" s="21">
        <f>Table4[[#This Row],[Wysokość średniego wskaźnika przeliczeniowego koszty odtworzenia 1 m2]]*0.9</f>
        <v>3313.35</v>
      </c>
    </row>
    <row r="44" spans="2:6" x14ac:dyDescent="0.2">
      <c r="B44" s="14" t="s">
        <v>39</v>
      </c>
      <c r="C44" s="13" t="s">
        <v>13</v>
      </c>
      <c r="D44" s="22">
        <v>3463.5</v>
      </c>
      <c r="E44" s="22">
        <f>Table4[[#This Row],[Wysokość średniego wskaźnika przeliczeniowego koszty odtworzenia 1 m2]]*1.1</f>
        <v>3809.8500000000004</v>
      </c>
      <c r="F44" s="22">
        <f>Table4[[#This Row],[Wysokość średniego wskaźnika przeliczeniowego koszty odtworzenia 1 m2]]*0.9</f>
        <v>3117.15</v>
      </c>
    </row>
    <row r="45" spans="2:6" x14ac:dyDescent="0.2">
      <c r="B45" s="14" t="s">
        <v>39</v>
      </c>
      <c r="C45" s="13" t="s">
        <v>14</v>
      </c>
      <c r="D45" s="22">
        <v>3245.5</v>
      </c>
      <c r="E45" s="22">
        <f>Table4[[#This Row],[Wysokość średniego wskaźnika przeliczeniowego koszty odtworzenia 1 m2]]*1.1</f>
        <v>3570.05</v>
      </c>
      <c r="F45" s="22">
        <f>Table4[[#This Row],[Wysokość średniego wskaźnika przeliczeniowego koszty odtworzenia 1 m2]]*0.9</f>
        <v>2920.9500000000003</v>
      </c>
    </row>
    <row r="46" spans="2:6" x14ac:dyDescent="0.2">
      <c r="B46" s="18" t="s">
        <v>40</v>
      </c>
      <c r="C46" s="18" t="s">
        <v>36</v>
      </c>
      <c r="D46" s="21">
        <v>4053.5</v>
      </c>
      <c r="E46" s="21">
        <f>Table4[[#This Row],[Wysokość średniego wskaźnika przeliczeniowego koszty odtworzenia 1 m2]]*1.1</f>
        <v>4458.8500000000004</v>
      </c>
      <c r="F46" s="21">
        <f>Table4[[#This Row],[Wysokość średniego wskaźnika przeliczeniowego koszty odtworzenia 1 m2]]*0.9</f>
        <v>3648.15</v>
      </c>
    </row>
    <row r="47" spans="2:6" x14ac:dyDescent="0.2">
      <c r="B47" s="14" t="s">
        <v>40</v>
      </c>
      <c r="C47" s="13" t="s">
        <v>13</v>
      </c>
      <c r="D47" s="22">
        <v>3787.75</v>
      </c>
      <c r="E47" s="22">
        <f>Table4[[#This Row],[Wysokość średniego wskaźnika przeliczeniowego koszty odtworzenia 1 m2]]*1.1</f>
        <v>4166.5250000000005</v>
      </c>
      <c r="F47" s="22">
        <f>Table4[[#This Row],[Wysokość średniego wskaźnika przeliczeniowego koszty odtworzenia 1 m2]]*0.9</f>
        <v>3408.9749999999999</v>
      </c>
    </row>
    <row r="48" spans="2:6" x14ac:dyDescent="0.2">
      <c r="B48" s="14" t="s">
        <v>40</v>
      </c>
      <c r="C48" s="13" t="s">
        <v>14</v>
      </c>
      <c r="D48" s="22">
        <v>3522</v>
      </c>
      <c r="E48" s="22">
        <f>Table4[[#This Row],[Wysokość średniego wskaźnika przeliczeniowego koszty odtworzenia 1 m2]]*1.1</f>
        <v>3874.2000000000003</v>
      </c>
      <c r="F48" s="22">
        <f>Table4[[#This Row],[Wysokość średniego wskaźnika przeliczeniowego koszty odtworzenia 1 m2]]*0.9</f>
        <v>3169.8</v>
      </c>
    </row>
    <row r="49" spans="2:6" x14ac:dyDescent="0.2">
      <c r="B49" s="18" t="s">
        <v>41</v>
      </c>
      <c r="C49" s="18" t="s">
        <v>37</v>
      </c>
      <c r="D49" s="21">
        <v>4758.5</v>
      </c>
      <c r="E49" s="21">
        <f>Table4[[#This Row],[Wysokość średniego wskaźnika przeliczeniowego koszty odtworzenia 1 m2]]*1.1</f>
        <v>5234.3500000000004</v>
      </c>
      <c r="F49" s="21">
        <f>Table4[[#This Row],[Wysokość średniego wskaźnika przeliczeniowego koszty odtworzenia 1 m2]]*0.9</f>
        <v>4282.6500000000005</v>
      </c>
    </row>
    <row r="50" spans="2:6" x14ac:dyDescent="0.2">
      <c r="B50" s="14" t="s">
        <v>41</v>
      </c>
      <c r="C50" s="13" t="s">
        <v>13</v>
      </c>
      <c r="D50" s="22">
        <v>4445</v>
      </c>
      <c r="E50" s="22">
        <f>Table4[[#This Row],[Wysokość średniego wskaźnika przeliczeniowego koszty odtworzenia 1 m2]]*1.1</f>
        <v>4889.5</v>
      </c>
      <c r="F50" s="22">
        <f>Table4[[#This Row],[Wysokość średniego wskaźnika przeliczeniowego koszty odtworzenia 1 m2]]*0.9</f>
        <v>4000.5</v>
      </c>
    </row>
    <row r="51" spans="2:6" x14ac:dyDescent="0.2">
      <c r="B51" s="14" t="s">
        <v>41</v>
      </c>
      <c r="C51" s="13" t="s">
        <v>14</v>
      </c>
      <c r="D51" s="22">
        <v>4131.5</v>
      </c>
      <c r="E51" s="22">
        <f>Table4[[#This Row],[Wysokość średniego wskaźnika przeliczeniowego koszty odtworzenia 1 m2]]*1.1</f>
        <v>4544.6500000000005</v>
      </c>
      <c r="F51" s="22">
        <f>Table4[[#This Row],[Wysokość średniego wskaźnika przeliczeniowego koszty odtworzenia 1 m2]]*0.9</f>
        <v>3718.35</v>
      </c>
    </row>
    <row r="52" spans="2:6" x14ac:dyDescent="0.2">
      <c r="B52" s="18" t="s">
        <v>51</v>
      </c>
      <c r="C52" s="18" t="s">
        <v>42</v>
      </c>
      <c r="D52" s="21">
        <v>4339.5</v>
      </c>
      <c r="E52" s="21">
        <f>Table4[[#This Row],[Wysokość średniego wskaźnika przeliczeniowego koszty odtworzenia 1 m2]]*1.1</f>
        <v>4773.4500000000007</v>
      </c>
      <c r="F52" s="21">
        <f>Table4[[#This Row],[Wysokość średniego wskaźnika przeliczeniowego koszty odtworzenia 1 m2]]*0.9</f>
        <v>3905.55</v>
      </c>
    </row>
    <row r="53" spans="2:6" x14ac:dyDescent="0.2">
      <c r="B53" s="14" t="s">
        <v>51</v>
      </c>
      <c r="C53" s="13" t="s">
        <v>13</v>
      </c>
      <c r="D53" s="22">
        <v>3995.75</v>
      </c>
      <c r="E53" s="22">
        <f>Table4[[#This Row],[Wysokość średniego wskaźnika przeliczeniowego koszty odtworzenia 1 m2]]*1.1</f>
        <v>4395.3250000000007</v>
      </c>
      <c r="F53" s="22">
        <f>Table4[[#This Row],[Wysokość średniego wskaźnika przeliczeniowego koszty odtworzenia 1 m2]]*0.9</f>
        <v>3596.1750000000002</v>
      </c>
    </row>
    <row r="54" spans="2:6" x14ac:dyDescent="0.2">
      <c r="B54" s="14" t="s">
        <v>51</v>
      </c>
      <c r="C54" s="13" t="s">
        <v>14</v>
      </c>
      <c r="D54" s="22">
        <v>3652</v>
      </c>
      <c r="E54" s="22">
        <f>Table4[[#This Row],[Wysokość średniego wskaźnika przeliczeniowego koszty odtworzenia 1 m2]]*1.1</f>
        <v>4017.2000000000003</v>
      </c>
      <c r="F54" s="22">
        <f>Table4[[#This Row],[Wysokość średniego wskaźnika przeliczeniowego koszty odtworzenia 1 m2]]*0.9</f>
        <v>3286.8</v>
      </c>
    </row>
    <row r="55" spans="2:6" x14ac:dyDescent="0.2">
      <c r="B55" s="18" t="s">
        <v>50</v>
      </c>
      <c r="C55" s="18" t="s">
        <v>43</v>
      </c>
      <c r="D55" s="21">
        <v>4264.74</v>
      </c>
      <c r="E55" s="21">
        <f>Table4[[#This Row],[Wysokość średniego wskaźnika przeliczeniowego koszty odtworzenia 1 m2]]*1.1</f>
        <v>4691.2139999999999</v>
      </c>
      <c r="F55" s="21">
        <f>Table4[[#This Row],[Wysokość średniego wskaźnika przeliczeniowego koszty odtworzenia 1 m2]]*0.9</f>
        <v>3838.2660000000001</v>
      </c>
    </row>
    <row r="56" spans="2:6" x14ac:dyDescent="0.2">
      <c r="B56" s="14" t="s">
        <v>50</v>
      </c>
      <c r="C56" s="13" t="s">
        <v>13</v>
      </c>
      <c r="D56" s="22">
        <v>3595.94</v>
      </c>
      <c r="E56" s="22">
        <f>Table4[[#This Row],[Wysokość średniego wskaźnika przeliczeniowego koszty odtworzenia 1 m2]]*1.1</f>
        <v>3955.5340000000006</v>
      </c>
      <c r="F56" s="22">
        <f>Table4[[#This Row],[Wysokość średniego wskaźnika przeliczeniowego koszty odtworzenia 1 m2]]*0.9</f>
        <v>3236.346</v>
      </c>
    </row>
    <row r="57" spans="2:6" x14ac:dyDescent="0.2">
      <c r="B57" s="14" t="s">
        <v>50</v>
      </c>
      <c r="C57" s="13" t="s">
        <v>14</v>
      </c>
      <c r="D57" s="22">
        <v>2996.62</v>
      </c>
      <c r="E57" s="22">
        <f>Table4[[#This Row],[Wysokość średniego wskaźnika przeliczeniowego koszty odtworzenia 1 m2]]*1.1</f>
        <v>3296.2820000000002</v>
      </c>
      <c r="F57" s="22">
        <f>Table4[[#This Row],[Wysokość średniego wskaźnika przeliczeniowego koszty odtworzenia 1 m2]]*0.9</f>
        <v>2696.9580000000001</v>
      </c>
    </row>
    <row r="58" spans="2:6" x14ac:dyDescent="0.2">
      <c r="B58" s="18" t="s">
        <v>49</v>
      </c>
      <c r="C58" s="18" t="s">
        <v>44</v>
      </c>
      <c r="D58" s="21">
        <v>4968.5</v>
      </c>
      <c r="E58" s="21">
        <f>Table4[[#This Row],[Wysokość średniego wskaźnika przeliczeniowego koszty odtworzenia 1 m2]]*1.1</f>
        <v>5465.35</v>
      </c>
      <c r="F58" s="21">
        <f>Table4[[#This Row],[Wysokość średniego wskaźnika przeliczeniowego koszty odtworzenia 1 m2]]*0.9</f>
        <v>4471.6500000000005</v>
      </c>
    </row>
    <row r="59" spans="2:6" x14ac:dyDescent="0.2">
      <c r="B59" s="14" t="s">
        <v>49</v>
      </c>
      <c r="C59" s="13" t="s">
        <v>13</v>
      </c>
      <c r="D59" s="22">
        <v>3757.8</v>
      </c>
      <c r="E59" s="22">
        <f>Table4[[#This Row],[Wysokość średniego wskaźnika przeliczeniowego koszty odtworzenia 1 m2]]*1.1</f>
        <v>4133.5800000000008</v>
      </c>
      <c r="F59" s="22">
        <f>Table4[[#This Row],[Wysokość średniego wskaźnika przeliczeniowego koszty odtworzenia 1 m2]]*0.9</f>
        <v>3382.0200000000004</v>
      </c>
    </row>
    <row r="60" spans="2:6" x14ac:dyDescent="0.2">
      <c r="B60" s="14" t="s">
        <v>49</v>
      </c>
      <c r="C60" s="13" t="s">
        <v>14</v>
      </c>
      <c r="D60" s="22">
        <v>3131.5</v>
      </c>
      <c r="E60" s="22">
        <f>Table4[[#This Row],[Wysokość średniego wskaźnika przeliczeniowego koszty odtworzenia 1 m2]]*1.1</f>
        <v>3444.65</v>
      </c>
      <c r="F60" s="22">
        <f>Table4[[#This Row],[Wysokość średniego wskaźnika przeliczeniowego koszty odtworzenia 1 m2]]*0.9</f>
        <v>2818.35</v>
      </c>
    </row>
    <row r="61" spans="2:6" x14ac:dyDescent="0.2">
      <c r="B61" s="18" t="s">
        <v>48</v>
      </c>
      <c r="C61" s="18" t="s">
        <v>45</v>
      </c>
      <c r="D61" s="21">
        <v>5386</v>
      </c>
      <c r="E61" s="21">
        <f>Table4[[#This Row],[Wysokość średniego wskaźnika przeliczeniowego koszty odtworzenia 1 m2]]*1.1</f>
        <v>5924.6</v>
      </c>
      <c r="F61" s="21">
        <f>Table4[[#This Row],[Wysokość średniego wskaźnika przeliczeniowego koszty odtworzenia 1 m2]]*0.9</f>
        <v>4847.4000000000005</v>
      </c>
    </row>
    <row r="62" spans="2:6" x14ac:dyDescent="0.2">
      <c r="B62" s="14" t="s">
        <v>48</v>
      </c>
      <c r="C62" s="13" t="s">
        <v>13</v>
      </c>
      <c r="D62" s="22">
        <v>4585.2</v>
      </c>
      <c r="E62" s="22">
        <f>Table4[[#This Row],[Wysokość średniego wskaźnika przeliczeniowego koszty odtworzenia 1 m2]]*1.1</f>
        <v>5043.72</v>
      </c>
      <c r="F62" s="22">
        <f>Table4[[#This Row],[Wysokość średniego wskaźnika przeliczeniowego koszty odtworzenia 1 m2]]*0.9</f>
        <v>4126.68</v>
      </c>
    </row>
    <row r="63" spans="2:6" x14ac:dyDescent="0.2">
      <c r="B63" s="14" t="s">
        <v>48</v>
      </c>
      <c r="C63" s="13" t="s">
        <v>14</v>
      </c>
      <c r="D63" s="22">
        <v>3821</v>
      </c>
      <c r="E63" s="22">
        <f>Table4[[#This Row],[Wysokość średniego wskaźnika przeliczeniowego koszty odtworzenia 1 m2]]*1.1</f>
        <v>4203.1000000000004</v>
      </c>
      <c r="F63" s="22">
        <f>Table4[[#This Row],[Wysokość średniego wskaźnika przeliczeniowego koszty odtworzenia 1 m2]]*0.9</f>
        <v>3438.9</v>
      </c>
    </row>
    <row r="64" spans="2:6" x14ac:dyDescent="0.2">
      <c r="B64" s="18" t="s">
        <v>47</v>
      </c>
      <c r="C64" s="18" t="s">
        <v>46</v>
      </c>
      <c r="D64" s="21">
        <v>4106</v>
      </c>
      <c r="E64" s="21">
        <f>Table4[[#This Row],[Wysokość średniego wskaźnika przeliczeniowego koszty odtworzenia 1 m2]]*1.1</f>
        <v>4516.6000000000004</v>
      </c>
      <c r="F64" s="21">
        <f>Table4[[#This Row],[Wysokość średniego wskaźnika przeliczeniowego koszty odtworzenia 1 m2]]*0.9</f>
        <v>3695.4</v>
      </c>
    </row>
    <row r="65" spans="2:6" x14ac:dyDescent="0.2">
      <c r="B65" s="14" t="s">
        <v>47</v>
      </c>
      <c r="C65" s="13" t="s">
        <v>13</v>
      </c>
      <c r="D65" s="22">
        <v>3832.5</v>
      </c>
      <c r="E65" s="22">
        <f>Table4[[#This Row],[Wysokość średniego wskaźnika przeliczeniowego koszty odtworzenia 1 m2]]*1.1</f>
        <v>4215.75</v>
      </c>
      <c r="F65" s="22">
        <f>Table4[[#This Row],[Wysokość średniego wskaźnika przeliczeniowego koszty odtworzenia 1 m2]]*0.9</f>
        <v>3449.25</v>
      </c>
    </row>
    <row r="66" spans="2:6" x14ac:dyDescent="0.2">
      <c r="B66" s="14" t="s">
        <v>47</v>
      </c>
      <c r="C66" s="13" t="s">
        <v>14</v>
      </c>
      <c r="D66" s="22">
        <v>3559</v>
      </c>
      <c r="E66" s="22">
        <f>Table4[[#This Row],[Wysokość średniego wskaźnika przeliczeniowego koszty odtworzenia 1 m2]]*1.1</f>
        <v>3914.9</v>
      </c>
      <c r="F66" s="22">
        <f>Table4[[#This Row],[Wysokość średniego wskaźnika przeliczeniowego koszty odtworzenia 1 m2]]*0.9</f>
        <v>3203.1</v>
      </c>
    </row>
    <row r="67" spans="2:6" x14ac:dyDescent="0.2">
      <c r="B67" s="14"/>
      <c r="C67" s="14"/>
      <c r="D67" s="22"/>
      <c r="E67" s="22"/>
      <c r="F67" s="22"/>
    </row>
    <row r="68" spans="2:6" x14ac:dyDescent="0.2">
      <c r="B68" s="14"/>
      <c r="C68" s="14"/>
      <c r="D68" s="22"/>
      <c r="E68" s="22"/>
      <c r="F68" s="22"/>
    </row>
    <row r="69" spans="2:6" x14ac:dyDescent="0.2">
      <c r="B69" s="14"/>
      <c r="C69" s="14"/>
      <c r="D69" s="22"/>
      <c r="E69" s="22"/>
      <c r="F69" s="22"/>
    </row>
    <row r="70" spans="2:6" x14ac:dyDescent="0.2">
      <c r="B70" s="14"/>
      <c r="C70" s="14"/>
      <c r="D70" s="22"/>
      <c r="E70" s="22"/>
      <c r="F70" s="22"/>
    </row>
    <row r="71" spans="2:6" x14ac:dyDescent="0.2">
      <c r="B71" s="14"/>
      <c r="C71" s="14"/>
      <c r="D71" s="22"/>
      <c r="E71" s="22"/>
      <c r="F71" s="22"/>
    </row>
    <row r="72" spans="2:6" x14ac:dyDescent="0.2">
      <c r="B72" s="14"/>
      <c r="C72" s="14"/>
      <c r="D72" s="22"/>
      <c r="E72" s="22"/>
      <c r="F72" s="22"/>
    </row>
    <row r="73" spans="2:6" x14ac:dyDescent="0.2">
      <c r="B73" s="14"/>
      <c r="C73" s="14"/>
      <c r="D73" s="22"/>
      <c r="E73" s="22"/>
      <c r="F73" s="22"/>
    </row>
    <row r="74" spans="2:6" x14ac:dyDescent="0.2">
      <c r="B74" s="14"/>
      <c r="C74" s="14"/>
      <c r="D74" s="22"/>
      <c r="E74" s="22"/>
      <c r="F74" s="22"/>
    </row>
  </sheetData>
  <mergeCells count="1">
    <mergeCell ref="B3:F3"/>
  </mergeCells>
  <phoneticPr fontId="12" type="noConversion"/>
  <hyperlinks>
    <hyperlink ref="C5" r:id="rId1"/>
    <hyperlink ref="C7" r:id="rId2"/>
  </hyperlinks>
  <pageMargins left="0.7" right="0.7" top="0.75" bottom="0.75" header="0.3" footer="0.3"/>
  <pageSetup paperSize="9" orientation="portrait" horizontalDpi="4294967292" verticalDpi="429496729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ANALIZA</vt:lpstr>
    </vt:vector>
  </TitlesOfParts>
  <Manager/>
  <Company>http://jakoszczedzacpieniadze.pl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Szafrański</dc:creator>
  <cp:keywords/>
  <dc:description/>
  <cp:lastModifiedBy>Użytkownik Microsoft Office</cp:lastModifiedBy>
  <cp:lastPrinted>2015-04-26T14:06:25Z</cp:lastPrinted>
  <dcterms:created xsi:type="dcterms:W3CDTF">2015-04-26T10:59:06Z</dcterms:created>
  <dcterms:modified xsi:type="dcterms:W3CDTF">2015-09-01T11:52:59Z</dcterms:modified>
  <cp:category/>
</cp:coreProperties>
</file>